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/Desktop/Submitted acoustic paper/Raw data/"/>
    </mc:Choice>
  </mc:AlternateContent>
  <xr:revisionPtr revIDLastSave="0" documentId="8_{18FB0E0B-C755-F64F-9AFB-C9D241CF803B}" xr6:coauthVersionLast="45" xr6:coauthVersionMax="45" xr10:uidLastSave="{00000000-0000-0000-0000-000000000000}"/>
  <bookViews>
    <workbookView xWindow="9960" yWindow="1380" windowWidth="31540" windowHeight="23700" xr2:uid="{91C80957-2054-404B-9131-76CD45F125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H53" i="1"/>
  <c r="I53" i="1"/>
  <c r="J53" i="1"/>
  <c r="G54" i="1"/>
  <c r="H54" i="1"/>
  <c r="I54" i="1"/>
  <c r="J54" i="1"/>
  <c r="G55" i="1"/>
  <c r="H55" i="1"/>
  <c r="I55" i="1"/>
  <c r="J55" i="1"/>
  <c r="G56" i="1"/>
  <c r="H56" i="1"/>
  <c r="I56" i="1"/>
  <c r="J56" i="1"/>
  <c r="G57" i="1"/>
  <c r="H57" i="1"/>
  <c r="I57" i="1"/>
  <c r="J57" i="1"/>
  <c r="H52" i="1"/>
  <c r="I52" i="1"/>
  <c r="J52" i="1"/>
  <c r="G52" i="1"/>
  <c r="C55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G38" i="1"/>
  <c r="G39" i="1"/>
  <c r="G40" i="1"/>
  <c r="G41" i="1"/>
  <c r="G42" i="1"/>
  <c r="G37" i="1"/>
  <c r="D39" i="1"/>
  <c r="D41" i="1"/>
  <c r="C42" i="1"/>
  <c r="C38" i="1"/>
  <c r="E28" i="1"/>
  <c r="F28" i="1"/>
  <c r="K28" i="1"/>
  <c r="E29" i="1"/>
  <c r="F29" i="1"/>
  <c r="K29" i="1"/>
  <c r="M29" i="1"/>
  <c r="L29" i="1"/>
  <c r="C29" i="1"/>
  <c r="M28" i="1"/>
  <c r="L28" i="1"/>
  <c r="C28" i="1"/>
  <c r="D52" i="1" s="1"/>
  <c r="E42" i="1" l="1"/>
  <c r="E38" i="1"/>
  <c r="C54" i="1"/>
  <c r="C53" i="1"/>
  <c r="D42" i="1"/>
  <c r="D38" i="1"/>
  <c r="C37" i="1"/>
  <c r="E41" i="1"/>
  <c r="E37" i="1"/>
  <c r="D57" i="1"/>
  <c r="D56" i="1"/>
  <c r="D37" i="1"/>
  <c r="C39" i="1"/>
  <c r="E40" i="1"/>
  <c r="C52" i="1"/>
  <c r="D55" i="1"/>
  <c r="C40" i="1"/>
  <c r="D40" i="1"/>
  <c r="C57" i="1"/>
  <c r="D54" i="1"/>
  <c r="C41" i="1"/>
  <c r="E39" i="1"/>
  <c r="C56" i="1"/>
  <c r="D53" i="1"/>
</calcChain>
</file>

<file path=xl/sharedStrings.xml><?xml version="1.0" encoding="utf-8"?>
<sst xmlns="http://schemas.openxmlformats.org/spreadsheetml/2006/main" count="73" uniqueCount="22">
  <si>
    <t>Control 1 - normal growth medium</t>
  </si>
  <si>
    <t>AVERAGE</t>
  </si>
  <si>
    <t>STDEV</t>
  </si>
  <si>
    <t>Average</t>
  </si>
  <si>
    <t>Well replicate (technical)</t>
  </si>
  <si>
    <t>HL60</t>
  </si>
  <si>
    <t>CCCM</t>
  </si>
  <si>
    <t>ICCM</t>
  </si>
  <si>
    <t>Sample 1</t>
  </si>
  <si>
    <t>Sample 2</t>
  </si>
  <si>
    <t>Sample 3</t>
  </si>
  <si>
    <t>Sample 4</t>
  </si>
  <si>
    <t>Mean</t>
  </si>
  <si>
    <t>SD</t>
  </si>
  <si>
    <t>MCF7</t>
  </si>
  <si>
    <t>MCF7 CCCM</t>
  </si>
  <si>
    <t>HL60 CCCM</t>
  </si>
  <si>
    <t>MCF7 1Gy ICCM</t>
  </si>
  <si>
    <t>HL60 1Gy ICCM</t>
  </si>
  <si>
    <t>Sample 5</t>
  </si>
  <si>
    <t>TRANSFORMING DATA (EACH NUMBER REPRESENTS % MMP COMPARED TO THE MEAN OF NORMAL MEDIUM CONTROLS)</t>
  </si>
  <si>
    <t>RAW JC-1 DATA (EACH NUMBER REPRESENTS RELATIVE MITOCHONDRIAL MEMBRANE POTENTIAL)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</si>
</sst>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applyFont="1" applyFill="1"/>
    <xf numFmtId="0" fontId="1" fillId="0" borderId="0" xfId="0" applyFont="1"/>
    <xf numFmtId="0" fontId="1" fillId="3" borderId="0" xfId="0" applyFont="1" applyFill="1"/>
    <xf numFmtId="0" fontId="0" fillId="3" borderId="0" xfId="0" applyFont="1" applyFill="1"/>
    <xf numFmtId="0" fontId="1" fillId="4" borderId="0" xfId="0" applyFont="1" applyFill="1"/>
    <xf numFmtId="0" fontId="0" fillId="4" borderId="0" xfId="0" applyFill="1"/>
    <xf numFmtId="0" fontId="0" fillId="2" borderId="0" xfId="0" applyFill="1"/>
    <xf numFmtId="17" fontId="2" fillId="0" borderId="0" xfId="0" applyNumberFormat="1" applyFont="1"/>
    <xf numFmtId="0" fontId="1" fillId="5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62FCD-494A-6A4F-AA1B-AA235035B01F}">
  <dimension ref="A1:T60"/>
  <sheetViews>
    <sheetView tabSelected="1" workbookViewId="0">
      <selection activeCell="B17" sqref="B17"/>
    </sheetView>
  </sheetViews>
  <sheetFormatPr baseColWidth="10" defaultRowHeight="16" x14ac:dyDescent="0.2"/>
  <cols>
    <col min="1" max="1" width="17.83203125" bestFit="1" customWidth="1"/>
    <col min="3" max="3" width="30.1640625" bestFit="1" customWidth="1"/>
  </cols>
  <sheetData>
    <row r="1" spans="1:20" x14ac:dyDescent="0.2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">
      <c r="A2" s="2"/>
      <c r="B2" s="2"/>
    </row>
    <row r="3" spans="1:20" x14ac:dyDescent="0.2">
      <c r="A3" s="6"/>
      <c r="B3" s="6"/>
    </row>
    <row r="4" spans="1:20" x14ac:dyDescent="0.2">
      <c r="C4" s="13" t="s">
        <v>0</v>
      </c>
      <c r="E4" s="9" t="s">
        <v>17</v>
      </c>
      <c r="F4" s="10"/>
      <c r="G4" s="10"/>
      <c r="H4" s="10"/>
      <c r="I4" s="4"/>
      <c r="J4" s="5"/>
      <c r="K4" s="7" t="s">
        <v>18</v>
      </c>
      <c r="L4" s="8"/>
      <c r="M4" s="8"/>
      <c r="N4" s="8"/>
      <c r="O4" s="8"/>
      <c r="P4" s="5"/>
      <c r="Q4" s="5"/>
    </row>
    <row r="5" spans="1:20" x14ac:dyDescent="0.2">
      <c r="E5" t="s">
        <v>8</v>
      </c>
      <c r="F5" t="s">
        <v>10</v>
      </c>
      <c r="G5" t="s">
        <v>11</v>
      </c>
      <c r="H5" t="s">
        <v>19</v>
      </c>
      <c r="J5" s="5"/>
      <c r="K5" t="s">
        <v>8</v>
      </c>
      <c r="L5" t="s">
        <v>9</v>
      </c>
      <c r="M5" t="s">
        <v>10</v>
      </c>
      <c r="N5" t="s">
        <v>11</v>
      </c>
      <c r="O5" t="s">
        <v>19</v>
      </c>
      <c r="P5" s="5"/>
      <c r="Q5" s="5"/>
    </row>
    <row r="6" spans="1:20" x14ac:dyDescent="0.2">
      <c r="B6" s="3" t="s">
        <v>4</v>
      </c>
      <c r="C6">
        <v>7.2341428053642627</v>
      </c>
      <c r="E6">
        <v>5.3239289446185998</v>
      </c>
      <c r="F6">
        <v>5.6992689689942022</v>
      </c>
      <c r="G6">
        <v>4.7534377998081228</v>
      </c>
      <c r="H6">
        <v>5.8859447004608292</v>
      </c>
      <c r="J6" s="5"/>
      <c r="K6" s="5">
        <v>2.1675549633577615</v>
      </c>
      <c r="L6" s="5">
        <v>3.4578491443059369</v>
      </c>
      <c r="M6" s="5">
        <v>2.976298433635614</v>
      </c>
      <c r="N6" s="5">
        <v>3.3623060648801126</v>
      </c>
      <c r="O6" s="5">
        <v>1.6543887147335423</v>
      </c>
      <c r="P6" s="5"/>
      <c r="Q6" s="5"/>
    </row>
    <row r="7" spans="1:20" x14ac:dyDescent="0.2">
      <c r="B7" s="3" t="s">
        <v>4</v>
      </c>
      <c r="C7">
        <v>7.7771446660335553</v>
      </c>
      <c r="E7">
        <v>6.0850591715976332</v>
      </c>
      <c r="F7">
        <v>6.3253135398003586</v>
      </c>
      <c r="G7">
        <v>4.7661314753105124</v>
      </c>
      <c r="H7">
        <v>6.0075357950263752</v>
      </c>
      <c r="J7" s="5"/>
      <c r="K7" s="5">
        <v>2.1498132935026137</v>
      </c>
      <c r="L7" s="5">
        <v>3.3646222222222222</v>
      </c>
      <c r="M7" s="5">
        <v>3.0753068055039048</v>
      </c>
      <c r="N7" s="5">
        <v>3.7205987170349251</v>
      </c>
      <c r="O7" s="5">
        <v>1.8015146733985485</v>
      </c>
      <c r="P7" s="5"/>
      <c r="Q7" s="5"/>
    </row>
    <row r="8" spans="1:20" x14ac:dyDescent="0.2">
      <c r="B8" s="3" t="s">
        <v>4</v>
      </c>
      <c r="C8">
        <v>7.9501891551071875</v>
      </c>
      <c r="E8">
        <v>5.7879636109167247</v>
      </c>
      <c r="F8">
        <v>5.986474301172227</v>
      </c>
      <c r="G8">
        <v>4.3901766004415013</v>
      </c>
      <c r="H8">
        <v>5.6524475524475521</v>
      </c>
      <c r="J8" s="5"/>
      <c r="K8" s="5">
        <v>2.1739130434782608</v>
      </c>
      <c r="L8" s="5">
        <v>3.3926771918038292</v>
      </c>
      <c r="M8" s="5">
        <v>2.9685010861694425</v>
      </c>
      <c r="N8" s="5">
        <v>3.5100281783523952</v>
      </c>
      <c r="O8" s="5">
        <v>1.7249500428204396</v>
      </c>
      <c r="P8" s="5"/>
      <c r="Q8" s="5"/>
    </row>
    <row r="9" spans="1:20" x14ac:dyDescent="0.2">
      <c r="B9" s="3" t="s">
        <v>4</v>
      </c>
      <c r="C9">
        <v>7.1727688787185357</v>
      </c>
      <c r="E9">
        <v>5.5321944809461234</v>
      </c>
      <c r="F9">
        <v>5.9830998443406713</v>
      </c>
      <c r="G9">
        <v>4.5330162283156126</v>
      </c>
      <c r="H9">
        <v>5.763531799729364</v>
      </c>
      <c r="J9" s="5"/>
      <c r="K9" s="5">
        <v>2.0528913963328632</v>
      </c>
      <c r="L9" s="5">
        <v>3.0358711566617864</v>
      </c>
      <c r="M9" s="5">
        <v>2.8165708812260535</v>
      </c>
      <c r="N9" s="5">
        <v>3.4464397251717678</v>
      </c>
      <c r="O9" s="5">
        <v>1.6450128569495195</v>
      </c>
      <c r="P9" s="5"/>
      <c r="Q9" s="5"/>
    </row>
    <row r="10" spans="1:20" x14ac:dyDescent="0.2">
      <c r="B10" s="3" t="s">
        <v>4</v>
      </c>
      <c r="C10">
        <v>6.8970959595959593</v>
      </c>
      <c r="E10">
        <v>5.1350342252644676</v>
      </c>
      <c r="F10">
        <v>5.2664739884393059</v>
      </c>
      <c r="G10">
        <v>4.0113448357362325</v>
      </c>
      <c r="H10">
        <v>5.243383024034074</v>
      </c>
      <c r="J10" s="5"/>
      <c r="K10" s="5">
        <v>2.3779093788734333</v>
      </c>
      <c r="L10" s="5">
        <v>2.8926724137931035</v>
      </c>
      <c r="M10" s="5">
        <v>2.7616306208184223</v>
      </c>
      <c r="N10" s="5">
        <v>3.381937053367797</v>
      </c>
      <c r="O10" s="5">
        <v>1.5569603753910324</v>
      </c>
      <c r="P10" s="5"/>
      <c r="Q10" s="5"/>
    </row>
    <row r="11" spans="1:20" x14ac:dyDescent="0.2">
      <c r="B11" s="3" t="s">
        <v>4</v>
      </c>
      <c r="C11">
        <v>6.8677009873060646</v>
      </c>
      <c r="E11">
        <v>4.8491620111731848</v>
      </c>
      <c r="F11">
        <v>5.1133550488599351</v>
      </c>
      <c r="G11">
        <v>3.8916666666666666</v>
      </c>
      <c r="H11">
        <v>5.1797334986055157</v>
      </c>
      <c r="J11" s="5"/>
      <c r="K11" s="5">
        <v>1.9696345149766419</v>
      </c>
      <c r="L11" s="5">
        <v>2.8410625183445846</v>
      </c>
      <c r="M11" s="5">
        <v>2.7007148530579825</v>
      </c>
      <c r="N11" s="5">
        <v>3.2795601747251091</v>
      </c>
      <c r="O11" s="5">
        <v>1.5419467264127458</v>
      </c>
      <c r="P11" s="5"/>
      <c r="Q11" s="5"/>
    </row>
    <row r="12" spans="1:20" x14ac:dyDescent="0.2">
      <c r="J12" s="5"/>
      <c r="K12" s="5"/>
      <c r="L12" s="5"/>
      <c r="M12" s="5"/>
      <c r="N12" s="5"/>
      <c r="O12" s="5"/>
      <c r="P12" s="5"/>
      <c r="Q12" s="5"/>
    </row>
    <row r="13" spans="1:20" x14ac:dyDescent="0.2">
      <c r="B13" s="3" t="s">
        <v>1</v>
      </c>
      <c r="C13">
        <v>7.3165070753542603</v>
      </c>
      <c r="E13">
        <v>5.4522237407527889</v>
      </c>
      <c r="F13">
        <v>5.7289976152677831</v>
      </c>
      <c r="G13">
        <v>4.3909622677131077</v>
      </c>
      <c r="H13">
        <v>5.6220960617172855</v>
      </c>
      <c r="J13" s="5"/>
      <c r="K13" s="5">
        <v>2.1486194317535956</v>
      </c>
      <c r="L13" s="5">
        <v>3.1641257745219105</v>
      </c>
      <c r="M13" s="5">
        <v>2.8831704467352366</v>
      </c>
      <c r="N13" s="5">
        <v>3.4501449855886843</v>
      </c>
      <c r="O13" s="5">
        <v>1.6541288982843048</v>
      </c>
      <c r="P13" s="5"/>
      <c r="Q13" s="5"/>
    </row>
    <row r="14" spans="1:20" x14ac:dyDescent="0.2">
      <c r="B14" s="3" t="s">
        <v>2</v>
      </c>
      <c r="C14">
        <v>0.45133515240465016</v>
      </c>
      <c r="E14">
        <v>0.44729172927111421</v>
      </c>
      <c r="F14">
        <v>0.46481878959705497</v>
      </c>
      <c r="G14">
        <v>0.37033117140683497</v>
      </c>
      <c r="H14">
        <v>0.34006275165352473</v>
      </c>
      <c r="J14" s="5"/>
      <c r="K14" s="5">
        <v>0.13767576657238578</v>
      </c>
      <c r="L14" s="5">
        <v>0.27320835835845442</v>
      </c>
      <c r="M14" s="5">
        <v>0.14516748630824358</v>
      </c>
      <c r="N14" s="5">
        <v>0.15376093280803538</v>
      </c>
      <c r="O14" s="5">
        <v>9.8841218588926513E-2</v>
      </c>
      <c r="P14" s="5"/>
      <c r="Q14" s="5"/>
    </row>
    <row r="15" spans="1:20" x14ac:dyDescent="0.2">
      <c r="J15" s="5"/>
      <c r="K15" s="5"/>
      <c r="L15" s="5"/>
      <c r="M15" s="5"/>
      <c r="N15" s="5"/>
      <c r="O15" s="5"/>
      <c r="P15" s="5"/>
      <c r="Q15" s="5"/>
    </row>
    <row r="16" spans="1:20" x14ac:dyDescent="0.2">
      <c r="J16" s="5"/>
      <c r="K16" s="5"/>
      <c r="L16" s="5"/>
      <c r="M16" s="5"/>
      <c r="N16" s="5"/>
      <c r="O16" s="5"/>
      <c r="P16" s="5"/>
      <c r="Q16" s="5"/>
    </row>
    <row r="17" spans="1:17" x14ac:dyDescent="0.2">
      <c r="A17" s="12"/>
      <c r="B17" s="2"/>
      <c r="J17" s="5"/>
      <c r="K17" s="5"/>
      <c r="L17" s="5"/>
      <c r="M17" s="5"/>
      <c r="N17" s="5"/>
      <c r="O17" s="5"/>
      <c r="P17" s="5"/>
      <c r="Q17" s="5"/>
    </row>
    <row r="18" spans="1:17" x14ac:dyDescent="0.2">
      <c r="J18" s="5"/>
      <c r="K18" s="5"/>
      <c r="L18" s="5"/>
      <c r="M18" s="5"/>
      <c r="N18" s="5"/>
      <c r="O18" s="5"/>
      <c r="P18" s="5"/>
      <c r="Q18" s="5"/>
    </row>
    <row r="19" spans="1:17" x14ac:dyDescent="0.2">
      <c r="C19" s="13" t="s">
        <v>0</v>
      </c>
      <c r="E19" s="9" t="s">
        <v>15</v>
      </c>
      <c r="F19" s="10"/>
      <c r="J19" s="5"/>
      <c r="K19" s="7" t="s">
        <v>16</v>
      </c>
      <c r="L19" s="7"/>
      <c r="M19" s="7"/>
      <c r="N19" s="5"/>
      <c r="O19" s="5"/>
      <c r="P19" s="5"/>
      <c r="Q19" s="5"/>
    </row>
    <row r="20" spans="1:17" x14ac:dyDescent="0.2">
      <c r="E20" t="s">
        <v>8</v>
      </c>
      <c r="F20" t="s">
        <v>9</v>
      </c>
      <c r="J20" s="5"/>
      <c r="K20" t="s">
        <v>8</v>
      </c>
      <c r="L20" t="s">
        <v>9</v>
      </c>
      <c r="M20" t="s">
        <v>10</v>
      </c>
      <c r="P20" s="5"/>
      <c r="Q20" s="5"/>
    </row>
    <row r="21" spans="1:17" x14ac:dyDescent="0.2">
      <c r="B21" s="3" t="s">
        <v>4</v>
      </c>
      <c r="C21">
        <v>5.6047045324153757</v>
      </c>
      <c r="E21">
        <v>5.6750804256372183</v>
      </c>
      <c r="F21">
        <v>4.2707275803722506</v>
      </c>
      <c r="J21" s="5"/>
      <c r="K21" s="5">
        <v>4.6233236151603503</v>
      </c>
      <c r="L21" s="5">
        <v>3.9081489286968738</v>
      </c>
      <c r="M21" s="5">
        <v>4.7893002028397564</v>
      </c>
      <c r="N21" s="5"/>
      <c r="O21" s="5"/>
      <c r="P21" s="5"/>
      <c r="Q21" s="5"/>
    </row>
    <row r="22" spans="1:17" x14ac:dyDescent="0.2">
      <c r="B22" s="3" t="s">
        <v>4</v>
      </c>
      <c r="C22">
        <v>5.9835471277189072</v>
      </c>
      <c r="E22">
        <v>5.4086191335740068</v>
      </c>
      <c r="F22">
        <v>4.7462258742595074</v>
      </c>
      <c r="J22" s="5"/>
      <c r="K22" s="5">
        <v>4.6619398752127053</v>
      </c>
      <c r="L22" s="5">
        <v>4.09229466553768</v>
      </c>
      <c r="M22" s="5">
        <v>4.9143646408839778</v>
      </c>
      <c r="N22" s="5"/>
      <c r="O22" s="5"/>
      <c r="P22" s="5"/>
      <c r="Q22" s="5"/>
    </row>
    <row r="23" spans="1:17" x14ac:dyDescent="0.2">
      <c r="B23" s="3" t="s">
        <v>4</v>
      </c>
      <c r="C23">
        <v>6.1975683890577509</v>
      </c>
      <c r="E23">
        <v>5.3869989165763812</v>
      </c>
      <c r="F23">
        <v>4.6961756373937673</v>
      </c>
      <c r="J23" s="5"/>
      <c r="K23" s="5">
        <v>4.3495412844036698</v>
      </c>
      <c r="L23" s="5">
        <v>3.8354247104247103</v>
      </c>
      <c r="M23" s="5">
        <v>4.6500590318772135</v>
      </c>
      <c r="N23" s="5"/>
      <c r="O23" s="5"/>
      <c r="P23" s="5"/>
      <c r="Q23" s="5"/>
    </row>
    <row r="24" spans="1:17" x14ac:dyDescent="0.2">
      <c r="B24" s="3" t="s">
        <v>4</v>
      </c>
      <c r="C24">
        <v>6.4928684627575279</v>
      </c>
      <c r="E24">
        <v>5.2362895005096837</v>
      </c>
      <c r="F24">
        <v>4.3985122210414449</v>
      </c>
      <c r="J24" s="5"/>
      <c r="K24" s="5">
        <v>4.5558885754583924</v>
      </c>
      <c r="L24" s="5">
        <v>3.9152570480928688</v>
      </c>
      <c r="M24" s="5">
        <v>4.7678657074340531</v>
      </c>
      <c r="N24" s="5"/>
      <c r="O24" s="5"/>
      <c r="P24" s="5"/>
      <c r="Q24" s="5"/>
    </row>
    <row r="25" spans="1:17" x14ac:dyDescent="0.2">
      <c r="B25" s="3" t="s">
        <v>4</v>
      </c>
      <c r="C25">
        <v>6.8230668414154652</v>
      </c>
      <c r="E25">
        <v>4.5474049856967715</v>
      </c>
      <c r="F25">
        <v>4.3539240506329113</v>
      </c>
      <c r="J25" s="5"/>
      <c r="K25" s="5">
        <v>4.4558147755390598</v>
      </c>
      <c r="L25" s="5">
        <v>4.2710816111027308</v>
      </c>
      <c r="M25" s="5">
        <v>4.3522267206477734</v>
      </c>
      <c r="N25" s="5"/>
      <c r="O25" s="5"/>
      <c r="P25" s="5"/>
      <c r="Q25" s="5"/>
    </row>
    <row r="26" spans="1:17" x14ac:dyDescent="0.2">
      <c r="B26" s="3" t="s">
        <v>4</v>
      </c>
      <c r="C26">
        <v>5.7556440903054451</v>
      </c>
      <c r="E26">
        <v>4.9789402173913047</v>
      </c>
      <c r="F26">
        <v>4.1549604177193871</v>
      </c>
      <c r="J26" s="5"/>
      <c r="K26" s="5">
        <v>4.21692934301399</v>
      </c>
      <c r="L26" s="5">
        <v>3.7655772755039707</v>
      </c>
      <c r="M26" s="5">
        <v>4.5870366355950578</v>
      </c>
      <c r="N26" s="5"/>
      <c r="O26" s="5"/>
      <c r="P26" s="5"/>
      <c r="Q26" s="5"/>
    </row>
    <row r="27" spans="1:17" x14ac:dyDescent="0.2">
      <c r="J27" s="5"/>
      <c r="K27" s="5"/>
      <c r="L27" s="5"/>
      <c r="M27" s="5"/>
      <c r="N27" s="5"/>
      <c r="O27" s="5"/>
      <c r="P27" s="5"/>
      <c r="Q27" s="5"/>
    </row>
    <row r="28" spans="1:17" x14ac:dyDescent="0.2">
      <c r="B28" t="s">
        <v>3</v>
      </c>
      <c r="C28">
        <f>AVERAGE(C21:C26)</f>
        <v>6.1428999072784123</v>
      </c>
      <c r="E28">
        <f t="shared" ref="E28:F28" si="0">AVERAGE(E21:E26)</f>
        <v>5.2055555298975618</v>
      </c>
      <c r="F28">
        <f t="shared" si="0"/>
        <v>4.436754296903211</v>
      </c>
      <c r="K28">
        <f>AVERAGE(K21:K26)</f>
        <v>4.4772395781313614</v>
      </c>
      <c r="L28">
        <f>AVERAGE(L21:L26)</f>
        <v>3.9646307065598059</v>
      </c>
      <c r="M28">
        <f>AVERAGE(M21:M26)</f>
        <v>4.6768088232129728</v>
      </c>
    </row>
    <row r="29" spans="1:17" x14ac:dyDescent="0.2">
      <c r="B29" t="s">
        <v>2</v>
      </c>
      <c r="C29">
        <f>STDEV(C21:C26)</f>
        <v>0.45893536117285616</v>
      </c>
      <c r="E29">
        <f t="shared" ref="E29:F29" si="1">STDEV(E21:E26)</f>
        <v>0.39498642332884576</v>
      </c>
      <c r="F29">
        <f t="shared" si="1"/>
        <v>0.23595256137802204</v>
      </c>
      <c r="K29">
        <f>STDEV(K21:K26)</f>
        <v>0.17097818883770821</v>
      </c>
      <c r="L29">
        <f>STDEV(L21:L26)</f>
        <v>0.18555573316414178</v>
      </c>
      <c r="M29">
        <f>STDEV(M21:M26)</f>
        <v>0.19570721574616842</v>
      </c>
    </row>
    <row r="33" spans="1:10" s="11" customFormat="1" x14ac:dyDescent="0.2">
      <c r="A33" s="1" t="s">
        <v>20</v>
      </c>
    </row>
    <row r="34" spans="1:10" x14ac:dyDescent="0.2">
      <c r="C34" s="6" t="s">
        <v>5</v>
      </c>
    </row>
    <row r="35" spans="1:10" x14ac:dyDescent="0.2">
      <c r="C35" s="6" t="s">
        <v>6</v>
      </c>
      <c r="D35" s="6"/>
      <c r="E35" s="6"/>
      <c r="F35" s="6"/>
      <c r="G35" s="6" t="s">
        <v>7</v>
      </c>
      <c r="H35" s="6"/>
      <c r="I35" s="6"/>
      <c r="J35" s="6"/>
    </row>
    <row r="36" spans="1:10" x14ac:dyDescent="0.2">
      <c r="C36" s="6" t="s">
        <v>8</v>
      </c>
      <c r="D36" s="6" t="s">
        <v>9</v>
      </c>
      <c r="E36" s="6" t="s">
        <v>10</v>
      </c>
      <c r="F36" s="6"/>
      <c r="G36" s="6" t="s">
        <v>8</v>
      </c>
      <c r="H36" s="6" t="s">
        <v>9</v>
      </c>
      <c r="I36" s="6" t="s">
        <v>10</v>
      </c>
      <c r="J36" s="6" t="s">
        <v>11</v>
      </c>
    </row>
    <row r="37" spans="1:10" x14ac:dyDescent="0.2">
      <c r="B37" s="3" t="s">
        <v>4</v>
      </c>
      <c r="C37">
        <f>K21/$C$28*100</f>
        <v>75.262883734804262</v>
      </c>
      <c r="D37">
        <f t="shared" ref="D37:E42" si="2">L21/$C$28*100</f>
        <v>63.620586167557526</v>
      </c>
      <c r="E37">
        <f t="shared" si="2"/>
        <v>77.964809375538678</v>
      </c>
      <c r="G37">
        <f>K6/$C$13*100</f>
        <v>29.625543186573218</v>
      </c>
      <c r="H37">
        <f t="shared" ref="H37:J42" si="3">L6/$C$13*100</f>
        <v>47.260928045210839</v>
      </c>
      <c r="I37">
        <f t="shared" si="3"/>
        <v>40.679225796983239</v>
      </c>
      <c r="J37">
        <f t="shared" si="3"/>
        <v>45.955071597020385</v>
      </c>
    </row>
    <row r="38" spans="1:10" x14ac:dyDescent="0.2">
      <c r="B38" s="3" t="s">
        <v>4</v>
      </c>
      <c r="C38">
        <f t="shared" ref="C38:C42" si="4">K22/$C$28*100</f>
        <v>75.891516150035386</v>
      </c>
      <c r="D38">
        <f t="shared" si="2"/>
        <v>66.618286596024888</v>
      </c>
      <c r="E38">
        <f t="shared" si="2"/>
        <v>80.000727914534224</v>
      </c>
      <c r="G38">
        <f t="shared" ref="G38:G42" si="5">K7/$C$13*100</f>
        <v>29.383054938117738</v>
      </c>
      <c r="H38">
        <f t="shared" si="3"/>
        <v>45.986728196518683</v>
      </c>
      <c r="I38">
        <f t="shared" si="3"/>
        <v>42.032444906164471</v>
      </c>
      <c r="J38">
        <f t="shared" si="3"/>
        <v>50.852116709731689</v>
      </c>
    </row>
    <row r="39" spans="1:10" x14ac:dyDescent="0.2">
      <c r="B39" s="3" t="s">
        <v>4</v>
      </c>
      <c r="C39">
        <f t="shared" si="4"/>
        <v>70.805993098635994</v>
      </c>
      <c r="D39">
        <f t="shared" si="2"/>
        <v>62.436711786241361</v>
      </c>
      <c r="E39">
        <f t="shared" si="2"/>
        <v>75.698108418917798</v>
      </c>
      <c r="G39">
        <f t="shared" si="5"/>
        <v>29.712443671394951</v>
      </c>
      <c r="H39">
        <f t="shared" si="3"/>
        <v>46.370175780080935</v>
      </c>
      <c r="I39">
        <f t="shared" si="3"/>
        <v>40.572653803190775</v>
      </c>
      <c r="J39">
        <f t="shared" si="3"/>
        <v>47.974096685780111</v>
      </c>
    </row>
    <row r="40" spans="1:10" x14ac:dyDescent="0.2">
      <c r="B40" s="3" t="s">
        <v>4</v>
      </c>
      <c r="C40">
        <f t="shared" si="4"/>
        <v>74.165111661030807</v>
      </c>
      <c r="D40">
        <f t="shared" si="2"/>
        <v>63.736298933568456</v>
      </c>
      <c r="E40">
        <f t="shared" si="2"/>
        <v>77.615878158536319</v>
      </c>
      <c r="G40">
        <f t="shared" si="5"/>
        <v>28.058353189434506</v>
      </c>
      <c r="H40">
        <f t="shared" si="3"/>
        <v>41.493449338525949</v>
      </c>
      <c r="I40">
        <f t="shared" si="3"/>
        <v>38.496113681263367</v>
      </c>
      <c r="J40">
        <f t="shared" si="3"/>
        <v>47.104987252471062</v>
      </c>
    </row>
    <row r="41" spans="1:10" x14ac:dyDescent="0.2">
      <c r="B41" s="3" t="s">
        <v>4</v>
      </c>
      <c r="C41">
        <f t="shared" si="4"/>
        <v>72.536014631454265</v>
      </c>
      <c r="D41">
        <f t="shared" si="2"/>
        <v>69.528751494748292</v>
      </c>
      <c r="E41">
        <f t="shared" si="2"/>
        <v>70.849709198273587</v>
      </c>
      <c r="G41">
        <f t="shared" si="5"/>
        <v>32.500609298710984</v>
      </c>
      <c r="H41">
        <f t="shared" si="3"/>
        <v>39.536248431127802</v>
      </c>
      <c r="I41">
        <f t="shared" si="3"/>
        <v>37.74520536064275</v>
      </c>
      <c r="J41">
        <f t="shared" si="3"/>
        <v>46.223382531261286</v>
      </c>
    </row>
    <row r="42" spans="1:10" x14ac:dyDescent="0.2">
      <c r="B42" s="3" t="s">
        <v>4</v>
      </c>
      <c r="C42">
        <f t="shared" si="4"/>
        <v>68.647209081456182</v>
      </c>
      <c r="D42">
        <f t="shared" si="2"/>
        <v>61.299668435787602</v>
      </c>
      <c r="E42">
        <f t="shared" si="2"/>
        <v>74.672169575156346</v>
      </c>
      <c r="G42">
        <f t="shared" si="5"/>
        <v>26.920421106560244</v>
      </c>
      <c r="H42">
        <f t="shared" si="3"/>
        <v>38.830858619883479</v>
      </c>
      <c r="I42">
        <f t="shared" si="3"/>
        <v>36.912625454233101</v>
      </c>
      <c r="J42">
        <f t="shared" si="3"/>
        <v>44.824123600896201</v>
      </c>
    </row>
    <row r="43" spans="1:10" ht="17" thickBot="1" x14ac:dyDescent="0.25"/>
    <row r="44" spans="1:10" x14ac:dyDescent="0.2">
      <c r="B44" s="14" t="s">
        <v>12</v>
      </c>
      <c r="C44" s="15">
        <v>72.884788059569487</v>
      </c>
      <c r="D44" s="15">
        <v>64.540050568988022</v>
      </c>
      <c r="E44" s="15">
        <v>76.133567106826149</v>
      </c>
      <c r="F44" s="15"/>
      <c r="G44" s="15">
        <v>29.366737565131938</v>
      </c>
      <c r="H44" s="15">
        <v>43.246398068557944</v>
      </c>
      <c r="I44" s="15">
        <v>39.406378167079623</v>
      </c>
      <c r="J44" s="16">
        <v>47.155629729526787</v>
      </c>
    </row>
    <row r="45" spans="1:10" ht="17" thickBot="1" x14ac:dyDescent="0.25">
      <c r="B45" s="17" t="s">
        <v>13</v>
      </c>
      <c r="C45" s="18">
        <v>2.783346488115896</v>
      </c>
      <c r="D45" s="18">
        <v>3.020653697194156</v>
      </c>
      <c r="E45" s="18">
        <v>3.1859092399386957</v>
      </c>
      <c r="F45" s="18"/>
      <c r="G45" s="18">
        <v>1.8817143912311425</v>
      </c>
      <c r="H45" s="18">
        <v>3.7341364608087373</v>
      </c>
      <c r="I45" s="18">
        <v>1.9841091495317758</v>
      </c>
      <c r="J45" s="19">
        <v>2.1015620052631516</v>
      </c>
    </row>
    <row r="49" spans="2:10" x14ac:dyDescent="0.2">
      <c r="C49" s="6" t="s">
        <v>14</v>
      </c>
    </row>
    <row r="50" spans="2:10" x14ac:dyDescent="0.2">
      <c r="C50" s="6" t="s">
        <v>6</v>
      </c>
      <c r="D50" s="6"/>
      <c r="E50" s="6"/>
      <c r="F50" s="6"/>
      <c r="G50" s="6" t="s">
        <v>7</v>
      </c>
      <c r="H50" s="6"/>
      <c r="I50" s="6"/>
      <c r="J50" s="6"/>
    </row>
    <row r="51" spans="2:10" x14ac:dyDescent="0.2">
      <c r="C51" s="6" t="s">
        <v>8</v>
      </c>
      <c r="D51" s="6" t="s">
        <v>9</v>
      </c>
      <c r="E51" s="6"/>
      <c r="F51" s="6"/>
      <c r="G51" s="6" t="s">
        <v>8</v>
      </c>
      <c r="H51" s="6" t="s">
        <v>9</v>
      </c>
      <c r="I51" s="6" t="s">
        <v>10</v>
      </c>
      <c r="J51" s="6" t="s">
        <v>11</v>
      </c>
    </row>
    <row r="52" spans="2:10" x14ac:dyDescent="0.2">
      <c r="B52" s="3" t="s">
        <v>4</v>
      </c>
      <c r="C52">
        <f>E21/$C$28*100</f>
        <v>92.384387037026301</v>
      </c>
      <c r="D52">
        <f>F21/$C$28*100</f>
        <v>69.522988243908728</v>
      </c>
      <c r="G52">
        <f>E6/$C$13*100</f>
        <v>72.765991883645086</v>
      </c>
      <c r="H52">
        <f t="shared" ref="H52:J52" si="6">F6/$C$13*100</f>
        <v>77.89603577630993</v>
      </c>
      <c r="I52">
        <f t="shared" si="6"/>
        <v>64.968676321248068</v>
      </c>
      <c r="J52">
        <f t="shared" si="6"/>
        <v>80.447468168078501</v>
      </c>
    </row>
    <row r="53" spans="2:10" x14ac:dyDescent="0.2">
      <c r="B53" s="3" t="s">
        <v>4</v>
      </c>
      <c r="C53">
        <f t="shared" ref="C53:D57" si="7">E22/$C$28*100</f>
        <v>88.046675270837582</v>
      </c>
      <c r="D53">
        <f t="shared" si="7"/>
        <v>77.263604256939686</v>
      </c>
      <c r="G53">
        <f t="shared" ref="G53:G57" si="8">E7/$C$13*100</f>
        <v>83.16890982167196</v>
      </c>
      <c r="H53">
        <f t="shared" ref="H53:H57" si="9">F7/$C$13*100</f>
        <v>86.452640237405788</v>
      </c>
      <c r="I53">
        <f t="shared" ref="I53:I57" si="10">G7/$C$13*100</f>
        <v>65.14216997568802</v>
      </c>
      <c r="J53">
        <f t="shared" ref="J53:J57" si="11">H7/$C$13*100</f>
        <v>82.109341700260629</v>
      </c>
    </row>
    <row r="54" spans="2:10" x14ac:dyDescent="0.2">
      <c r="B54" s="3" t="s">
        <v>4</v>
      </c>
      <c r="C54">
        <f t="shared" si="7"/>
        <v>87.694720700130532</v>
      </c>
      <c r="D54">
        <f t="shared" si="7"/>
        <v>76.448838631238416</v>
      </c>
      <c r="G54">
        <f t="shared" si="8"/>
        <v>79.108289670265592</v>
      </c>
      <c r="H54">
        <f t="shared" si="9"/>
        <v>81.821479013363302</v>
      </c>
      <c r="I54">
        <f t="shared" si="10"/>
        <v>60.003722476123379</v>
      </c>
      <c r="J54">
        <f t="shared" si="11"/>
        <v>77.256093573501587</v>
      </c>
    </row>
    <row r="55" spans="2:10" x14ac:dyDescent="0.2">
      <c r="B55" s="3" t="s">
        <v>4</v>
      </c>
      <c r="C55">
        <f t="shared" si="7"/>
        <v>85.241328681026829</v>
      </c>
      <c r="D55">
        <f t="shared" si="7"/>
        <v>71.603188842941577</v>
      </c>
      <c r="G55">
        <f t="shared" si="8"/>
        <v>75.612507771384315</v>
      </c>
      <c r="H55">
        <f t="shared" si="9"/>
        <v>81.775357868439897</v>
      </c>
      <c r="I55">
        <f t="shared" si="10"/>
        <v>61.956015098859552</v>
      </c>
      <c r="J55">
        <f t="shared" si="11"/>
        <v>78.774362415966053</v>
      </c>
    </row>
    <row r="56" spans="2:10" x14ac:dyDescent="0.2">
      <c r="B56" s="3" t="s">
        <v>4</v>
      </c>
      <c r="C56">
        <f t="shared" si="7"/>
        <v>74.027007672854651</v>
      </c>
      <c r="D56">
        <f t="shared" si="7"/>
        <v>70.877339959164345</v>
      </c>
      <c r="G56">
        <f t="shared" si="8"/>
        <v>70.184230977673636</v>
      </c>
      <c r="H56">
        <f t="shared" si="9"/>
        <v>71.980713395050017</v>
      </c>
      <c r="I56">
        <f t="shared" si="10"/>
        <v>54.825954440042764</v>
      </c>
      <c r="J56">
        <f t="shared" si="11"/>
        <v>71.66511246461404</v>
      </c>
    </row>
    <row r="57" spans="2:10" x14ac:dyDescent="0.2">
      <c r="B57" s="3" t="s">
        <v>4</v>
      </c>
      <c r="C57">
        <f t="shared" si="7"/>
        <v>81.051950911523235</v>
      </c>
      <c r="D57">
        <f t="shared" si="7"/>
        <v>67.638419646010902</v>
      </c>
      <c r="G57">
        <f t="shared" si="8"/>
        <v>66.277008430807697</v>
      </c>
      <c r="H57">
        <f t="shared" si="9"/>
        <v>69.887925976103148</v>
      </c>
      <c r="I57">
        <f t="shared" si="10"/>
        <v>53.190226245742203</v>
      </c>
      <c r="J57">
        <f t="shared" si="11"/>
        <v>70.795168312670782</v>
      </c>
    </row>
    <row r="58" spans="2:10" ht="17" thickBot="1" x14ac:dyDescent="0.25"/>
    <row r="59" spans="2:10" x14ac:dyDescent="0.2">
      <c r="B59" s="14" t="s">
        <v>12</v>
      </c>
      <c r="C59" s="15">
        <v>84.741011712233203</v>
      </c>
      <c r="D59" s="15">
        <v>72.225729930033935</v>
      </c>
      <c r="E59" s="15"/>
      <c r="F59" s="15"/>
      <c r="G59" s="15">
        <v>74.519489759241381</v>
      </c>
      <c r="H59" s="15">
        <v>78.302358711112007</v>
      </c>
      <c r="I59" s="15">
        <v>60.014460759617329</v>
      </c>
      <c r="J59" s="16">
        <v>76.841257772515263</v>
      </c>
    </row>
    <row r="60" spans="2:10" ht="17" thickBot="1" x14ac:dyDescent="0.25">
      <c r="B60" s="17" t="s">
        <v>13</v>
      </c>
      <c r="C60" s="18">
        <v>6.4299667793845421</v>
      </c>
      <c r="D60" s="18">
        <v>3.8410614683539581</v>
      </c>
      <c r="E60" s="18"/>
      <c r="F60" s="18"/>
      <c r="G60" s="18">
        <v>6.1134599428984595</v>
      </c>
      <c r="H60" s="18">
        <v>6.3530149675219016</v>
      </c>
      <c r="I60" s="18">
        <v>5.0615842722861553</v>
      </c>
      <c r="J60" s="19">
        <v>4.6478838624926668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Paul Schofield</cp:lastModifiedBy>
  <dcterms:created xsi:type="dcterms:W3CDTF">2021-04-23T18:36:29Z</dcterms:created>
  <dcterms:modified xsi:type="dcterms:W3CDTF">2021-06-08T13:39:03Z</dcterms:modified>
</cp:coreProperties>
</file>